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№2" sheetId="3" r:id="rId1"/>
  </sheets>
  <calcPr calcId="125725" iterate="1" iterateCount="1000" iterateDelta="0"/>
</workbook>
</file>

<file path=xl/calcChain.xml><?xml version="1.0" encoding="utf-8"?>
<calcChain xmlns="http://schemas.openxmlformats.org/spreadsheetml/2006/main">
  <c r="C65" i="3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C28"/>
  <c r="F65" l="1"/>
  <c r="G65"/>
  <c r="G67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G28" l="1"/>
</calcChain>
</file>

<file path=xl/sharedStrings.xml><?xml version="1.0" encoding="utf-8"?>
<sst xmlns="http://schemas.openxmlformats.org/spreadsheetml/2006/main" count="79" uniqueCount="38">
  <si>
    <t xml:space="preserve">              М.П.</t>
  </si>
  <si>
    <t>№ п/п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</si>
  <si>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</si>
  <si>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</si>
  <si>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</si>
  <si>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</si>
  <si>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</si>
  <si>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</si>
  <si>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</si>
  <si>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</si>
  <si>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</si>
  <si>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</si>
  <si>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</si>
  <si>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</t>
  </si>
  <si>
    <t>Месяц</t>
  </si>
  <si>
    <r>
      <t>м</t>
    </r>
    <r>
      <rPr>
        <b/>
        <sz val="10"/>
        <rFont val="Calibri"/>
        <family val="2"/>
        <charset val="204"/>
      </rPr>
      <t>₃</t>
    </r>
  </si>
  <si>
    <r>
      <t>тариф руб/м</t>
    </r>
    <r>
      <rPr>
        <b/>
        <sz val="10"/>
        <rFont val="Calibri"/>
        <family val="2"/>
        <charset val="204"/>
      </rPr>
      <t>3</t>
    </r>
  </si>
  <si>
    <t>Сумма без НДС</t>
  </si>
  <si>
    <t>Сумма с НДС</t>
  </si>
  <si>
    <t xml:space="preserve">Январь </t>
  </si>
  <si>
    <t>Итого</t>
  </si>
  <si>
    <t>Горячая вода в открытых системах теплоснабжения (горячее водоснабжение)</t>
  </si>
  <si>
    <t>от "____"_________201__ год</t>
  </si>
  <si>
    <t>Приложение №2</t>
  </si>
  <si>
    <t>_______________Д.А. Резников</t>
  </si>
  <si>
    <t xml:space="preserve"> на 2017 год.</t>
  </si>
  <si>
    <t>Ориентировочный объем потребления (отпуска) тепловой энергии (мощности)и горячей воды в открытых системах теплоснабжения (горячего водоснабжения) и стоимость контракта</t>
  </si>
  <si>
    <t>к договору  №61</t>
  </si>
  <si>
    <t>Федеральное бюджетное учреждение здравоохранения "Центр гигиены и эпидемиологии в Чукотском автономном округе"</t>
  </si>
  <si>
    <t>Сумма по договору с учетом НДС составляет:</t>
  </si>
  <si>
    <t xml:space="preserve">      "Поставщик"</t>
  </si>
  <si>
    <t>"Потребитель"</t>
  </si>
  <si>
    <t>________________Э.В. Гордеева</t>
  </si>
  <si>
    <t>Ориентировочный объем потребления (отпуска)  горячей воды в открытых системах теплоснабжения (горячего водоснабжения) и стоимость контракта</t>
  </si>
  <si>
    <t xml:space="preserve">Приложение №2 </t>
  </si>
  <si>
    <t xml:space="preserve"> на 2019 год.</t>
  </si>
  <si>
    <t>к договору  №  от "___"_____2019 год</t>
  </si>
  <si>
    <t>________________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</si>
</sst>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color indexed="8"/>
      <name val="Arial Unicode MS"/>
      <family val="2"/>
      <charset val="204"/>
    </font>
    <font>
      <sz val="12"/>
      <name val="Arial Cyr"/>
      <charset val="204"/>
    </font>
    <font>
      <b/>
      <sz val="10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2" fillId="0" borderId="0" xfId="1"/>
    <xf numFmtId="0" fontId="0" fillId="0" borderId="0" xfId="0" applyAlignment="1"/>
    <xf numFmtId="0" fontId="0" fillId="0" borderId="0" xfId="0" applyAlignment="1">
      <alignment horizontal="right"/>
    </xf>
    <xf numFmtId="0" fontId="0" fillId="0" borderId="15" xfId="0" applyBorder="1"/>
    <xf numFmtId="0" fontId="5" fillId="0" borderId="0" xfId="0" applyFont="1"/>
    <xf numFmtId="0" fontId="5" fillId="0" borderId="0" xfId="1" applyFont="1"/>
    <xf numFmtId="0" fontId="5" fillId="0" borderId="0" xfId="1" applyFont="1" applyBorder="1"/>
    <xf numFmtId="0" fontId="2" fillId="0" borderId="0" xfId="1" applyAlignment="1">
      <alignment horizontal="center"/>
    </xf>
    <xf numFmtId="0" fontId="0" fillId="0" borderId="8" xfId="0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8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0" xfId="0" applyFont="1"/>
    <xf numFmtId="0" fontId="7" fillId="0" borderId="0" xfId="0" applyFont="1"/>
    <xf numFmtId="2" fontId="8" fillId="0" borderId="0" xfId="0" applyNumberFormat="1" applyFont="1"/>
    <xf numFmtId="0" fontId="8" fillId="0" borderId="0" xfId="0" applyFont="1"/>
    <xf numFmtId="0" fontId="0" fillId="0" borderId="0" xfId="0"/>
    <xf numFmtId="0" fontId="0" fillId="0" borderId="15" xfId="0" applyBorder="1"/>
    <xf numFmtId="0" fontId="0" fillId="0" borderId="3" xfId="0" applyBorder="1" applyAlignment="1"/>
    <xf numFmtId="0" fontId="0" fillId="0" borderId="18" xfId="0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8" xfId="0" applyBorder="1"/>
    <xf numFmtId="0" fontId="1" fillId="0" borderId="17" xfId="0" applyFont="1" applyFill="1" applyBorder="1" applyAlignment="1">
      <alignment horizontal="center"/>
    </xf>
    <xf numFmtId="165" fontId="1" fillId="0" borderId="17" xfId="0" applyNumberFormat="1" applyFont="1" applyFill="1" applyBorder="1" applyAlignment="1">
      <alignment horizontal="center"/>
    </xf>
    <xf numFmtId="2" fontId="9" fillId="0" borderId="8" xfId="0" applyNumberFormat="1" applyFont="1" applyBorder="1"/>
    <xf numFmtId="0" fontId="9" fillId="0" borderId="10" xfId="0" applyFont="1" applyBorder="1" applyAlignment="1">
      <alignment horizontal="center"/>
    </xf>
    <xf numFmtId="2" fontId="9" fillId="0" borderId="10" xfId="0" applyNumberFormat="1" applyFont="1" applyBorder="1" applyAlignment="1">
      <alignment horizontal="right"/>
    </xf>
    <xf numFmtId="0" fontId="0" fillId="0" borderId="0" xfId="0"/>
    <xf numFmtId="0" fontId="0" fillId="0" borderId="15" xfId="0" applyBorder="1"/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/>
    <xf numFmtId="0" fontId="10" fillId="0" borderId="0" xfId="0" applyFont="1" applyAlignment="1">
      <alignment horizontal="right"/>
    </xf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2" fontId="9" fillId="0" borderId="10" xfId="0" applyNumberFormat="1" applyFont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15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/>
    </xf>
    <xf numFmtId="0" fontId="0" fillId="0" borderId="1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2">
    <cellStyle name="Обычный" xfId="0" builtinId="0"/>
    <cellStyle name="Обычный_Вода, ТБО, жид.нечист.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73"/>
  <sheetViews>
    <sheetView tabSelected="1" topLeftCell="A47" workbookViewId="0">
      <selection activeCell="I56" sqref="I56"/>
    </sheetView>
  </sheetViews>
  <sheetFormatPr defaultRowHeight="15"/>
  <cols>
    <col min="1" max="1" width="14.85546875" customWidth="1"/>
    <col min="2" max="2" width="27.28515625" customWidth="1"/>
    <col min="3" max="3" width="16.85546875" style="17" customWidth="1"/>
    <col min="4" max="4" width="11.140625" customWidth="1"/>
    <col min="5" max="5" width="21.42578125" customWidth="1"/>
    <col min="6" max="6" width="17.5703125" customWidth="1"/>
    <col min="7" max="7" width="24.28515625" customWidth="1"/>
    <col min="8" max="8" width="15" customWidth="1"/>
    <col min="11" max="11" width="5.42578125" customWidth="1"/>
    <col min="12" max="12" width="15" customWidth="1"/>
    <col min="13" max="13" width="14.7109375" customWidth="1"/>
  </cols>
  <sheetData>
    <row r="2" spans="1:14" hidden="1">
      <c r="D2" s="1"/>
      <c r="F2" s="30"/>
      <c r="G2" s="44" t="s">
        <v>23</v>
      </c>
      <c r="H2" s="44"/>
      <c r="L2" s="2"/>
      <c r="M2" s="2"/>
    </row>
    <row r="3" spans="1:14" hidden="1">
      <c r="D3" s="1"/>
      <c r="E3" s="2"/>
      <c r="F3" s="2"/>
      <c r="G3" s="45" t="s">
        <v>27</v>
      </c>
      <c r="H3" s="45"/>
      <c r="I3" s="45"/>
      <c r="K3" s="2"/>
      <c r="L3" s="2"/>
      <c r="M3" s="2"/>
    </row>
    <row r="4" spans="1:14" hidden="1">
      <c r="D4" s="1"/>
      <c r="F4" s="2" t="s">
        <v>13</v>
      </c>
      <c r="G4" s="44" t="s">
        <v>22</v>
      </c>
      <c r="H4" s="44"/>
      <c r="L4" s="2"/>
      <c r="M4" s="2"/>
    </row>
    <row r="5" spans="1:14" hidden="1">
      <c r="E5" s="17" t="s">
        <v>13</v>
      </c>
    </row>
    <row r="6" spans="1:14" hidden="1">
      <c r="F6" s="3"/>
    </row>
    <row r="7" spans="1:14" hidden="1">
      <c r="K7" t="s">
        <v>13</v>
      </c>
    </row>
    <row r="8" spans="1:14" ht="30" hidden="1" customHeight="1">
      <c r="B8" s="43" t="s">
        <v>26</v>
      </c>
      <c r="C8" s="43"/>
      <c r="D8" s="43"/>
      <c r="E8" s="43"/>
      <c r="F8" s="43"/>
      <c r="G8" s="43"/>
      <c r="H8" s="43"/>
      <c r="I8" s="33"/>
      <c r="J8" s="33"/>
      <c r="K8" s="33"/>
      <c r="L8" s="33" t="s">
        <v>13</v>
      </c>
      <c r="M8" s="33"/>
    </row>
    <row r="9" spans="1:14" ht="15.75" hidden="1">
      <c r="D9" s="34" t="s">
        <v>25</v>
      </c>
      <c r="E9" s="34"/>
      <c r="F9" s="34"/>
      <c r="G9" s="34"/>
      <c r="H9" s="34"/>
      <c r="I9" s="34"/>
      <c r="J9" s="34"/>
      <c r="K9" s="34"/>
      <c r="L9" s="34"/>
      <c r="M9" s="34"/>
    </row>
    <row r="10" spans="1:14" ht="16.5" hidden="1">
      <c r="A10" s="46" t="s">
        <v>28</v>
      </c>
      <c r="B10" s="46"/>
      <c r="C10" s="46"/>
      <c r="D10" s="46"/>
      <c r="E10" s="46"/>
      <c r="F10" s="46"/>
      <c r="G10" s="46"/>
      <c r="H10" s="46"/>
      <c r="I10" s="46"/>
      <c r="J10" s="35"/>
      <c r="K10" s="35"/>
      <c r="L10" s="35"/>
      <c r="M10" s="35"/>
    </row>
    <row r="11" spans="1:14" ht="15.75" hidden="1" thickBot="1"/>
    <row r="12" spans="1:14" ht="31.5" hidden="1" customHeight="1" thickBot="1">
      <c r="A12" s="19" t="s">
        <v>1</v>
      </c>
      <c r="B12" s="59" t="s">
        <v>14</v>
      </c>
      <c r="C12" s="64" t="s">
        <v>21</v>
      </c>
      <c r="D12" s="65"/>
      <c r="E12" s="65"/>
      <c r="F12" s="65"/>
      <c r="G12" s="66"/>
    </row>
    <row r="13" spans="1:14" ht="15" hidden="1" customHeight="1">
      <c r="A13" s="23"/>
      <c r="B13" s="60"/>
      <c r="C13" s="49" t="s">
        <v>15</v>
      </c>
      <c r="D13" s="51" t="s">
        <v>16</v>
      </c>
      <c r="E13" s="52"/>
      <c r="F13" s="55" t="s">
        <v>17</v>
      </c>
      <c r="G13" s="57" t="s">
        <v>18</v>
      </c>
    </row>
    <row r="14" spans="1:14" ht="44.25" hidden="1" customHeight="1" thickBot="1">
      <c r="A14" s="18"/>
      <c r="B14" s="61"/>
      <c r="C14" s="50"/>
      <c r="D14" s="53"/>
      <c r="E14" s="54"/>
      <c r="F14" s="56"/>
      <c r="G14" s="58"/>
      <c r="N14" s="30" t="s">
        <v>13</v>
      </c>
    </row>
    <row r="15" spans="1:14" hidden="1">
      <c r="A15" s="24"/>
      <c r="B15" s="20"/>
      <c r="C15" s="4"/>
      <c r="D15" s="67"/>
      <c r="E15" s="67"/>
      <c r="F15" s="4"/>
      <c r="G15" s="4"/>
      <c r="M15" s="30" t="s">
        <v>13</v>
      </c>
    </row>
    <row r="16" spans="1:14" hidden="1">
      <c r="A16" s="21">
        <v>1</v>
      </c>
      <c r="B16" s="9" t="s">
        <v>19</v>
      </c>
      <c r="C16" s="11">
        <v>20</v>
      </c>
      <c r="D16" s="47">
        <v>447.47</v>
      </c>
      <c r="E16" s="48"/>
      <c r="F16" s="12">
        <f>D16*C16</f>
        <v>8949.4000000000015</v>
      </c>
      <c r="G16" s="27">
        <f>F16*1.18</f>
        <v>10560.292000000001</v>
      </c>
    </row>
    <row r="17" spans="1:13" hidden="1">
      <c r="A17" s="21">
        <v>2</v>
      </c>
      <c r="B17" s="9" t="s">
        <v>2</v>
      </c>
      <c r="C17" s="11">
        <v>20</v>
      </c>
      <c r="D17" s="47">
        <v>447.47</v>
      </c>
      <c r="E17" s="48"/>
      <c r="F17" s="12">
        <f t="shared" ref="F17:F27" si="0">D17*C17</f>
        <v>8949.4000000000015</v>
      </c>
      <c r="G17" s="27">
        <f t="shared" ref="G17:G27" si="1">F17*1.18</f>
        <v>10560.292000000001</v>
      </c>
      <c r="K17" t="s">
        <v>13</v>
      </c>
    </row>
    <row r="18" spans="1:13" hidden="1">
      <c r="A18" s="21">
        <v>3</v>
      </c>
      <c r="B18" s="9" t="s">
        <v>3</v>
      </c>
      <c r="C18" s="11">
        <v>20</v>
      </c>
      <c r="D18" s="47">
        <v>447.47</v>
      </c>
      <c r="E18" s="48"/>
      <c r="F18" s="12">
        <f t="shared" si="0"/>
        <v>8949.4000000000015</v>
      </c>
      <c r="G18" s="27">
        <f t="shared" si="1"/>
        <v>10560.292000000001</v>
      </c>
    </row>
    <row r="19" spans="1:13" hidden="1">
      <c r="A19" s="21">
        <v>4</v>
      </c>
      <c r="B19" s="9" t="s">
        <v>4</v>
      </c>
      <c r="C19" s="11">
        <v>20</v>
      </c>
      <c r="D19" s="47">
        <v>447.47</v>
      </c>
      <c r="E19" s="48"/>
      <c r="F19" s="12">
        <f t="shared" si="0"/>
        <v>8949.4000000000015</v>
      </c>
      <c r="G19" s="27">
        <f t="shared" si="1"/>
        <v>10560.292000000001</v>
      </c>
    </row>
    <row r="20" spans="1:13" hidden="1">
      <c r="A20" s="21">
        <v>5</v>
      </c>
      <c r="B20" s="9" t="s">
        <v>5</v>
      </c>
      <c r="C20" s="11">
        <v>20</v>
      </c>
      <c r="D20" s="47">
        <v>447.47</v>
      </c>
      <c r="E20" s="48"/>
      <c r="F20" s="12">
        <f t="shared" si="0"/>
        <v>8949.4000000000015</v>
      </c>
      <c r="G20" s="27">
        <f t="shared" si="1"/>
        <v>10560.292000000001</v>
      </c>
    </row>
    <row r="21" spans="1:13" hidden="1">
      <c r="A21" s="21">
        <v>6</v>
      </c>
      <c r="B21" s="9" t="s">
        <v>6</v>
      </c>
      <c r="C21" s="11">
        <v>20</v>
      </c>
      <c r="D21" s="47">
        <v>447.47</v>
      </c>
      <c r="E21" s="48"/>
      <c r="F21" s="12">
        <f t="shared" si="0"/>
        <v>8949.4000000000015</v>
      </c>
      <c r="G21" s="27">
        <f t="shared" si="1"/>
        <v>10560.292000000001</v>
      </c>
    </row>
    <row r="22" spans="1:13" hidden="1">
      <c r="A22" s="21">
        <v>7</v>
      </c>
      <c r="B22" s="9" t="s">
        <v>7</v>
      </c>
      <c r="C22" s="11">
        <v>0</v>
      </c>
      <c r="D22" s="62">
        <v>506.27</v>
      </c>
      <c r="E22" s="63"/>
      <c r="F22" s="12">
        <f t="shared" si="0"/>
        <v>0</v>
      </c>
      <c r="G22" s="27">
        <f t="shared" si="1"/>
        <v>0</v>
      </c>
    </row>
    <row r="23" spans="1:13" hidden="1">
      <c r="A23" s="21">
        <v>8</v>
      </c>
      <c r="B23" s="9" t="s">
        <v>8</v>
      </c>
      <c r="C23" s="11">
        <v>20</v>
      </c>
      <c r="D23" s="62">
        <v>506.27</v>
      </c>
      <c r="E23" s="63"/>
      <c r="F23" s="12">
        <f t="shared" si="0"/>
        <v>10125.4</v>
      </c>
      <c r="G23" s="27">
        <f t="shared" si="1"/>
        <v>11947.972</v>
      </c>
    </row>
    <row r="24" spans="1:13" hidden="1">
      <c r="A24" s="21">
        <v>9</v>
      </c>
      <c r="B24" s="9" t="s">
        <v>9</v>
      </c>
      <c r="C24" s="11">
        <v>20</v>
      </c>
      <c r="D24" s="62">
        <v>506.27</v>
      </c>
      <c r="E24" s="63"/>
      <c r="F24" s="12">
        <f t="shared" si="0"/>
        <v>10125.4</v>
      </c>
      <c r="G24" s="27">
        <f t="shared" si="1"/>
        <v>11947.972</v>
      </c>
    </row>
    <row r="25" spans="1:13" hidden="1">
      <c r="A25" s="21">
        <v>10</v>
      </c>
      <c r="B25" s="9" t="s">
        <v>10</v>
      </c>
      <c r="C25" s="11">
        <v>20</v>
      </c>
      <c r="D25" s="62">
        <v>506.27</v>
      </c>
      <c r="E25" s="63"/>
      <c r="F25" s="12">
        <f t="shared" si="0"/>
        <v>10125.4</v>
      </c>
      <c r="G25" s="27">
        <f t="shared" si="1"/>
        <v>11947.972</v>
      </c>
    </row>
    <row r="26" spans="1:13" hidden="1">
      <c r="A26" s="21">
        <v>11</v>
      </c>
      <c r="B26" s="9" t="s">
        <v>11</v>
      </c>
      <c r="C26" s="11">
        <v>20</v>
      </c>
      <c r="D26" s="62">
        <v>506.27</v>
      </c>
      <c r="E26" s="63"/>
      <c r="F26" s="12">
        <f t="shared" si="0"/>
        <v>10125.4</v>
      </c>
      <c r="G26" s="27">
        <f t="shared" si="1"/>
        <v>11947.972</v>
      </c>
    </row>
    <row r="27" spans="1:13" ht="15.75" hidden="1" thickBot="1">
      <c r="A27" s="22">
        <v>12</v>
      </c>
      <c r="B27" s="10" t="s">
        <v>12</v>
      </c>
      <c r="C27" s="11">
        <v>20</v>
      </c>
      <c r="D27" s="62">
        <v>506.27</v>
      </c>
      <c r="E27" s="63"/>
      <c r="F27" s="12">
        <f t="shared" si="0"/>
        <v>10125.4</v>
      </c>
      <c r="G27" s="27">
        <f t="shared" si="1"/>
        <v>11947.972</v>
      </c>
    </row>
    <row r="28" spans="1:13" ht="15.75" hidden="1" thickBot="1">
      <c r="A28" s="24"/>
      <c r="B28" s="25" t="s">
        <v>20</v>
      </c>
      <c r="C28" s="26">
        <f>SUM(C16:C27)</f>
        <v>220</v>
      </c>
      <c r="D28" s="41"/>
      <c r="E28" s="42"/>
      <c r="F28" s="28"/>
      <c r="G28" s="29">
        <f>SUM(G16:G27)</f>
        <v>123101.61199999998</v>
      </c>
      <c r="H28" s="13"/>
      <c r="I28" s="13"/>
      <c r="J28" s="13"/>
      <c r="K28" s="13"/>
      <c r="L28" s="13"/>
      <c r="M28" s="13"/>
    </row>
    <row r="29" spans="1:13" ht="15.75" hidden="1">
      <c r="E29" s="13"/>
      <c r="F29" s="13"/>
      <c r="G29" s="13"/>
      <c r="H29" s="15"/>
      <c r="I29" s="13"/>
      <c r="J29" s="13"/>
      <c r="K29" s="13"/>
      <c r="L29" s="13"/>
      <c r="M29" s="13"/>
    </row>
    <row r="30" spans="1:13" ht="15.75" hidden="1">
      <c r="B30" s="5" t="s">
        <v>29</v>
      </c>
      <c r="C30" s="5"/>
      <c r="D30" s="5"/>
      <c r="E30" s="14"/>
      <c r="F30" s="15"/>
      <c r="G30" s="16">
        <v>123101.61</v>
      </c>
    </row>
    <row r="31" spans="1:13" hidden="1">
      <c r="G31" s="17" t="s">
        <v>13</v>
      </c>
    </row>
    <row r="32" spans="1:13" ht="15.75" hidden="1">
      <c r="H32" s="6"/>
      <c r="I32" s="6"/>
    </row>
    <row r="33" spans="1:9" ht="15.75" hidden="1">
      <c r="A33" s="6" t="s">
        <v>30</v>
      </c>
      <c r="B33" s="6"/>
      <c r="E33" s="6"/>
      <c r="F33" s="6" t="s">
        <v>31</v>
      </c>
      <c r="H33" s="7"/>
      <c r="I33" s="7"/>
    </row>
    <row r="34" spans="1:9" ht="15.75" hidden="1">
      <c r="A34" s="6"/>
      <c r="B34" s="6"/>
      <c r="E34" s="6"/>
      <c r="F34" s="6"/>
      <c r="H34" s="7"/>
      <c r="I34" s="7"/>
    </row>
    <row r="35" spans="1:9" ht="15.75" hidden="1">
      <c r="A35" s="6" t="s">
        <v>24</v>
      </c>
      <c r="B35" s="6"/>
      <c r="E35" s="6"/>
      <c r="F35" s="6" t="s">
        <v>32</v>
      </c>
      <c r="H35" s="8"/>
      <c r="I35" s="8"/>
    </row>
    <row r="36" spans="1:9" hidden="1">
      <c r="A36" s="1" t="s">
        <v>0</v>
      </c>
      <c r="B36" s="1"/>
      <c r="E36" s="1"/>
      <c r="F36" s="1" t="s">
        <v>0</v>
      </c>
    </row>
    <row r="37" spans="1:9" hidden="1"/>
    <row r="39" spans="1:9">
      <c r="A39" s="32"/>
      <c r="B39" s="32"/>
      <c r="C39" s="32"/>
      <c r="D39" s="1"/>
      <c r="E39" s="32"/>
      <c r="F39" s="13"/>
      <c r="G39" s="38" t="s">
        <v>34</v>
      </c>
      <c r="H39" s="36"/>
      <c r="I39" s="36"/>
    </row>
    <row r="40" spans="1:9">
      <c r="A40" s="32"/>
      <c r="B40" s="32"/>
      <c r="C40" s="32"/>
      <c r="D40" s="1"/>
      <c r="E40" s="2"/>
      <c r="F40" s="39"/>
      <c r="G40" s="3" t="s">
        <v>36</v>
      </c>
      <c r="H40" s="36"/>
      <c r="I40" s="36"/>
    </row>
    <row r="41" spans="1:9">
      <c r="A41" s="32"/>
      <c r="B41" s="32"/>
      <c r="C41" s="32"/>
      <c r="D41" s="1"/>
      <c r="E41" s="32"/>
      <c r="F41" s="2" t="s">
        <v>13</v>
      </c>
      <c r="G41" s="2"/>
      <c r="H41" s="2"/>
      <c r="I41" s="32"/>
    </row>
    <row r="42" spans="1:9">
      <c r="A42" s="32"/>
      <c r="B42" s="32"/>
      <c r="C42" s="32"/>
      <c r="D42" s="32"/>
      <c r="E42" s="32" t="s">
        <v>13</v>
      </c>
      <c r="F42" s="32"/>
      <c r="G42" s="32"/>
      <c r="H42" s="32"/>
      <c r="I42" s="32"/>
    </row>
    <row r="43" spans="1:9">
      <c r="A43" s="32"/>
      <c r="B43" s="32"/>
      <c r="C43" s="32"/>
      <c r="D43" s="32"/>
      <c r="E43" s="32"/>
      <c r="F43" s="3"/>
      <c r="G43" s="32"/>
      <c r="H43" s="32"/>
      <c r="I43" s="32"/>
    </row>
    <row r="44" spans="1:9">
      <c r="A44" s="32"/>
      <c r="B44" s="32"/>
      <c r="C44" s="32"/>
      <c r="D44" s="32"/>
      <c r="E44" s="32"/>
      <c r="F44" s="32"/>
      <c r="G44" s="32"/>
      <c r="H44" s="32"/>
      <c r="I44" s="32"/>
    </row>
    <row r="45" spans="1:9" ht="38.25" customHeight="1">
      <c r="A45" s="68" t="s">
        <v>33</v>
      </c>
      <c r="B45" s="68"/>
      <c r="C45" s="68"/>
      <c r="D45" s="68"/>
      <c r="E45" s="68"/>
      <c r="F45" s="68"/>
      <c r="G45" s="68"/>
      <c r="H45" s="34"/>
      <c r="I45" s="33"/>
    </row>
    <row r="46" spans="1:9" ht="15.75">
      <c r="A46" s="69" t="s">
        <v>35</v>
      </c>
      <c r="B46" s="69"/>
      <c r="C46" s="69"/>
      <c r="D46" s="69"/>
      <c r="E46" s="69"/>
      <c r="F46" s="69"/>
      <c r="G46" s="69"/>
      <c r="H46" s="34"/>
      <c r="I46" s="34"/>
    </row>
    <row r="47" spans="1:9" ht="36" customHeight="1">
      <c r="A47" s="70"/>
      <c r="B47" s="70"/>
      <c r="C47" s="70"/>
      <c r="D47" s="70"/>
      <c r="E47" s="70"/>
      <c r="F47" s="70"/>
      <c r="G47" s="70"/>
      <c r="H47" s="35"/>
      <c r="I47" s="35"/>
    </row>
    <row r="48" spans="1:9" ht="15.75" thickBot="1">
      <c r="A48" s="32"/>
      <c r="B48" s="32"/>
      <c r="C48" s="32"/>
      <c r="D48" s="32"/>
      <c r="E48" s="32"/>
      <c r="F48" s="32"/>
      <c r="G48" s="32"/>
      <c r="H48" s="32"/>
      <c r="I48" s="32"/>
    </row>
    <row r="49" spans="1:10" ht="50.25" customHeight="1" thickBot="1">
      <c r="A49" s="19" t="s">
        <v>1</v>
      </c>
      <c r="B49" s="59" t="s">
        <v>14</v>
      </c>
      <c r="C49" s="73" t="s">
        <v>21</v>
      </c>
      <c r="D49" s="74"/>
      <c r="E49" s="74"/>
      <c r="F49" s="74"/>
      <c r="G49" s="75"/>
      <c r="H49" s="32"/>
      <c r="I49" s="32"/>
    </row>
    <row r="50" spans="1:10">
      <c r="A50" s="23"/>
      <c r="B50" s="60"/>
      <c r="C50" s="49" t="s">
        <v>15</v>
      </c>
      <c r="D50" s="51" t="s">
        <v>16</v>
      </c>
      <c r="E50" s="52"/>
      <c r="F50" s="55" t="s">
        <v>17</v>
      </c>
      <c r="G50" s="57" t="s">
        <v>18</v>
      </c>
      <c r="H50" s="32"/>
      <c r="I50" s="32"/>
    </row>
    <row r="51" spans="1:10" ht="15.75" thickBot="1">
      <c r="A51" s="31"/>
      <c r="B51" s="61"/>
      <c r="C51" s="50"/>
      <c r="D51" s="53"/>
      <c r="E51" s="54"/>
      <c r="F51" s="56"/>
      <c r="G51" s="58"/>
      <c r="H51" s="32"/>
      <c r="I51" s="32"/>
    </row>
    <row r="52" spans="1:10">
      <c r="A52" s="24"/>
      <c r="B52" s="20"/>
      <c r="C52" s="31"/>
      <c r="D52" s="67"/>
      <c r="E52" s="67"/>
      <c r="F52" s="31"/>
      <c r="G52" s="31"/>
      <c r="H52" s="32"/>
      <c r="I52" s="32"/>
    </row>
    <row r="53" spans="1:10">
      <c r="A53" s="21">
        <v>1</v>
      </c>
      <c r="B53" s="9" t="s">
        <v>19</v>
      </c>
      <c r="C53" s="11">
        <v>0</v>
      </c>
      <c r="D53" s="71">
        <v>491.04</v>
      </c>
      <c r="E53" s="72"/>
      <c r="F53" s="12">
        <f>D53*C53</f>
        <v>0</v>
      </c>
      <c r="G53" s="27">
        <f>F53*1.2</f>
        <v>0</v>
      </c>
      <c r="H53" s="32"/>
      <c r="I53" s="32"/>
    </row>
    <row r="54" spans="1:10">
      <c r="A54" s="21">
        <v>2</v>
      </c>
      <c r="B54" s="9" t="s">
        <v>2</v>
      </c>
      <c r="C54" s="11">
        <v>0</v>
      </c>
      <c r="D54" s="71">
        <v>491.04</v>
      </c>
      <c r="E54" s="72"/>
      <c r="F54" s="12">
        <f t="shared" ref="F54:F64" si="2">D54*C54</f>
        <v>0</v>
      </c>
      <c r="G54" s="27">
        <f t="shared" ref="G54:G64" si="3">F54*1.2</f>
        <v>0</v>
      </c>
      <c r="H54" s="32"/>
      <c r="I54" s="32"/>
    </row>
    <row r="55" spans="1:10">
      <c r="A55" s="21">
        <v>3</v>
      </c>
      <c r="B55" s="9" t="s">
        <v>3</v>
      </c>
      <c r="C55" s="11">
        <v>0</v>
      </c>
      <c r="D55" s="71">
        <v>491.04</v>
      </c>
      <c r="E55" s="72"/>
      <c r="F55" s="12">
        <f t="shared" si="2"/>
        <v>0</v>
      </c>
      <c r="G55" s="27">
        <f t="shared" si="3"/>
        <v>0</v>
      </c>
      <c r="H55" s="32"/>
      <c r="I55" s="32"/>
      <c r="J55" s="37" t="s">
        <v>13</v>
      </c>
    </row>
    <row r="56" spans="1:10">
      <c r="A56" s="21">
        <v>4</v>
      </c>
      <c r="B56" s="9" t="s">
        <v>4</v>
      </c>
      <c r="C56" s="11">
        <v>0</v>
      </c>
      <c r="D56" s="71">
        <v>491.04</v>
      </c>
      <c r="E56" s="72"/>
      <c r="F56" s="12">
        <f t="shared" si="2"/>
        <v>0</v>
      </c>
      <c r="G56" s="27">
        <f t="shared" si="3"/>
        <v>0</v>
      </c>
      <c r="H56" s="32"/>
      <c r="I56" s="32"/>
    </row>
    <row r="57" spans="1:10">
      <c r="A57" s="21">
        <v>5</v>
      </c>
      <c r="B57" s="9" t="s">
        <v>5</v>
      </c>
      <c r="C57" s="11">
        <v>0</v>
      </c>
      <c r="D57" s="71">
        <v>491.04</v>
      </c>
      <c r="E57" s="72"/>
      <c r="F57" s="12">
        <f t="shared" si="2"/>
        <v>0</v>
      </c>
      <c r="G57" s="27">
        <f t="shared" si="3"/>
        <v>0</v>
      </c>
      <c r="H57" s="32"/>
      <c r="I57" s="32"/>
    </row>
    <row r="58" spans="1:10">
      <c r="A58" s="21">
        <v>6</v>
      </c>
      <c r="B58" s="9" t="s">
        <v>6</v>
      </c>
      <c r="C58" s="11">
        <v>0</v>
      </c>
      <c r="D58" s="71">
        <v>491.04</v>
      </c>
      <c r="E58" s="72"/>
      <c r="F58" s="12">
        <f t="shared" si="2"/>
        <v>0</v>
      </c>
      <c r="G58" s="27">
        <f t="shared" si="3"/>
        <v>0</v>
      </c>
      <c r="H58" s="32"/>
      <c r="I58" s="32"/>
    </row>
    <row r="59" spans="1:10">
      <c r="A59" s="21">
        <v>7</v>
      </c>
      <c r="B59" s="9" t="s">
        <v>7</v>
      </c>
      <c r="C59" s="11">
        <v>0</v>
      </c>
      <c r="D59" s="71">
        <v>563.83000000000004</v>
      </c>
      <c r="E59" s="72"/>
      <c r="F59" s="12">
        <f t="shared" si="2"/>
        <v>0</v>
      </c>
      <c r="G59" s="27">
        <f t="shared" si="3"/>
        <v>0</v>
      </c>
      <c r="H59" s="32"/>
      <c r="I59" s="32"/>
    </row>
    <row r="60" spans="1:10">
      <c r="A60" s="21">
        <v>8</v>
      </c>
      <c r="B60" s="9" t="s">
        <v>8</v>
      </c>
      <c r="C60" s="11">
        <v>0</v>
      </c>
      <c r="D60" s="71">
        <v>563.83000000000004</v>
      </c>
      <c r="E60" s="72"/>
      <c r="F60" s="12">
        <f t="shared" si="2"/>
        <v>0</v>
      </c>
      <c r="G60" s="27">
        <f t="shared" si="3"/>
        <v>0</v>
      </c>
      <c r="H60" s="32"/>
      <c r="I60" s="32"/>
    </row>
    <row r="61" spans="1:10">
      <c r="A61" s="21">
        <v>9</v>
      </c>
      <c r="B61" s="9" t="s">
        <v>9</v>
      </c>
      <c r="C61" s="11">
        <v>0</v>
      </c>
      <c r="D61" s="71">
        <v>563.83000000000004</v>
      </c>
      <c r="E61" s="72"/>
      <c r="F61" s="12">
        <f t="shared" si="2"/>
        <v>0</v>
      </c>
      <c r="G61" s="27">
        <f t="shared" si="3"/>
        <v>0</v>
      </c>
      <c r="H61" s="32"/>
      <c r="I61" s="32"/>
    </row>
    <row r="62" spans="1:10">
      <c r="A62" s="21">
        <v>10</v>
      </c>
      <c r="B62" s="9" t="s">
        <v>10</v>
      </c>
      <c r="C62" s="11">
        <v>0</v>
      </c>
      <c r="D62" s="71">
        <v>563.83000000000004</v>
      </c>
      <c r="E62" s="72"/>
      <c r="F62" s="12">
        <f t="shared" si="2"/>
        <v>0</v>
      </c>
      <c r="G62" s="27">
        <f t="shared" si="3"/>
        <v>0</v>
      </c>
      <c r="H62" s="32"/>
      <c r="I62" s="32"/>
    </row>
    <row r="63" spans="1:10">
      <c r="A63" s="21">
        <v>11</v>
      </c>
      <c r="B63" s="9" t="s">
        <v>11</v>
      </c>
      <c r="C63" s="11">
        <v>0</v>
      </c>
      <c r="D63" s="71">
        <v>563.83000000000004</v>
      </c>
      <c r="E63" s="72"/>
      <c r="F63" s="12">
        <f t="shared" si="2"/>
        <v>0</v>
      </c>
      <c r="G63" s="27">
        <f t="shared" si="3"/>
        <v>0</v>
      </c>
      <c r="H63" s="32"/>
      <c r="I63" s="32"/>
    </row>
    <row r="64" spans="1:10" ht="15.75" thickBot="1">
      <c r="A64" s="22">
        <v>12</v>
      </c>
      <c r="B64" s="10" t="s">
        <v>12</v>
      </c>
      <c r="C64" s="11">
        <v>0</v>
      </c>
      <c r="D64" s="71">
        <v>563.83000000000004</v>
      </c>
      <c r="E64" s="72"/>
      <c r="F64" s="12">
        <f t="shared" si="2"/>
        <v>0</v>
      </c>
      <c r="G64" s="27">
        <f t="shared" si="3"/>
        <v>0</v>
      </c>
      <c r="H64" s="32"/>
      <c r="I64" s="32"/>
    </row>
    <row r="65" spans="1:9" ht="15.75" thickBot="1">
      <c r="A65" s="24"/>
      <c r="B65" s="25" t="s">
        <v>20</v>
      </c>
      <c r="C65" s="26">
        <f>SUM(C53:C64)</f>
        <v>0</v>
      </c>
      <c r="D65" s="41"/>
      <c r="E65" s="42"/>
      <c r="F65" s="40">
        <f>SUM(F53:F64)</f>
        <v>0</v>
      </c>
      <c r="G65" s="29">
        <f>SUM(G53:G64)</f>
        <v>0</v>
      </c>
      <c r="H65" s="13"/>
      <c r="I65" s="13"/>
    </row>
    <row r="66" spans="1:9" ht="15.75">
      <c r="A66" s="32"/>
      <c r="B66" s="32"/>
      <c r="C66" s="32"/>
      <c r="D66" s="32"/>
      <c r="E66" s="13"/>
      <c r="F66" s="13"/>
      <c r="G66" s="13"/>
      <c r="H66" s="15"/>
      <c r="I66" s="13"/>
    </row>
    <row r="67" spans="1:9" ht="15.75">
      <c r="A67" s="32"/>
      <c r="B67" s="5" t="s">
        <v>29</v>
      </c>
      <c r="C67" s="5"/>
      <c r="D67" s="5"/>
      <c r="E67" s="14"/>
      <c r="F67" s="15"/>
      <c r="G67" s="15">
        <f>G65</f>
        <v>0</v>
      </c>
      <c r="H67" s="32"/>
      <c r="I67" s="32"/>
    </row>
    <row r="68" spans="1:9">
      <c r="A68" s="32"/>
      <c r="B68" s="32"/>
      <c r="C68" s="32"/>
      <c r="D68" s="32"/>
      <c r="E68" s="32"/>
      <c r="F68" s="32"/>
      <c r="G68" s="32" t="s">
        <v>13</v>
      </c>
      <c r="H68" s="32"/>
      <c r="I68" s="32"/>
    </row>
    <row r="69" spans="1:9" ht="15.75">
      <c r="A69" s="32"/>
      <c r="B69" s="32"/>
      <c r="C69" s="32"/>
      <c r="D69" s="32"/>
      <c r="E69" s="32"/>
      <c r="F69" s="32"/>
      <c r="G69" s="32"/>
      <c r="H69" s="6"/>
      <c r="I69" s="6" t="s">
        <v>13</v>
      </c>
    </row>
    <row r="70" spans="1:9" ht="15.75">
      <c r="A70" s="6" t="s">
        <v>30</v>
      </c>
      <c r="B70" s="6"/>
      <c r="C70" s="32"/>
      <c r="D70" s="32"/>
      <c r="E70" s="6" t="s">
        <v>13</v>
      </c>
      <c r="F70" s="6" t="s">
        <v>31</v>
      </c>
      <c r="G70" s="32"/>
      <c r="H70" s="7"/>
      <c r="I70" s="7"/>
    </row>
    <row r="71" spans="1:9" ht="15.75">
      <c r="A71" s="6"/>
      <c r="B71" s="6"/>
      <c r="C71" s="32"/>
      <c r="D71" s="32"/>
      <c r="E71" s="6" t="s">
        <v>13</v>
      </c>
      <c r="F71" s="6"/>
      <c r="G71" s="32"/>
      <c r="H71" s="7"/>
      <c r="I71" s="7"/>
    </row>
    <row r="72" spans="1:9" ht="15.75">
      <c r="A72" s="6" t="s">
        <v>24</v>
      </c>
      <c r="B72" s="6"/>
      <c r="C72" s="32"/>
      <c r="D72" s="32"/>
      <c r="E72" s="6"/>
      <c r="F72" s="6" t="s">
        <v>37</v>
      </c>
      <c r="G72" s="32"/>
      <c r="H72" s="8"/>
      <c r="I72" s="8"/>
    </row>
    <row r="73" spans="1:9">
      <c r="A73" s="1" t="s">
        <v>0</v>
      </c>
      <c r="B73" s="1"/>
      <c r="C73" s="32"/>
      <c r="D73" s="32"/>
      <c r="E73" s="1"/>
      <c r="F73" s="1" t="s">
        <v>0</v>
      </c>
      <c r="G73" s="32"/>
      <c r="H73" s="32"/>
      <c r="I73" s="32"/>
    </row>
  </sheetData>
  <mergeCells count="48">
    <mergeCell ref="D62:E62"/>
    <mergeCell ref="D63:E63"/>
    <mergeCell ref="D64:E64"/>
    <mergeCell ref="D65:E65"/>
    <mergeCell ref="A45:G45"/>
    <mergeCell ref="A46:G46"/>
    <mergeCell ref="A47:G47"/>
    <mergeCell ref="D57:E57"/>
    <mergeCell ref="D58:E58"/>
    <mergeCell ref="D59:E59"/>
    <mergeCell ref="D60:E60"/>
    <mergeCell ref="D61:E61"/>
    <mergeCell ref="D52:E52"/>
    <mergeCell ref="D53:E53"/>
    <mergeCell ref="D54:E54"/>
    <mergeCell ref="D55:E55"/>
    <mergeCell ref="D56:E56"/>
    <mergeCell ref="B49:B51"/>
    <mergeCell ref="C49:G49"/>
    <mergeCell ref="C50:C51"/>
    <mergeCell ref="D50:E51"/>
    <mergeCell ref="F50:F51"/>
    <mergeCell ref="G50:G51"/>
    <mergeCell ref="D26:E26"/>
    <mergeCell ref="D15:E15"/>
    <mergeCell ref="D16:E16"/>
    <mergeCell ref="D17:E17"/>
    <mergeCell ref="D21:E21"/>
    <mergeCell ref="D22:E22"/>
    <mergeCell ref="D23:E23"/>
    <mergeCell ref="D24:E24"/>
    <mergeCell ref="D25:E25"/>
    <mergeCell ref="D28:E28"/>
    <mergeCell ref="B8:H8"/>
    <mergeCell ref="G2:H2"/>
    <mergeCell ref="G3:I3"/>
    <mergeCell ref="G4:H4"/>
    <mergeCell ref="A10:I10"/>
    <mergeCell ref="D18:E18"/>
    <mergeCell ref="D19:E19"/>
    <mergeCell ref="D20:E20"/>
    <mergeCell ref="C13:C14"/>
    <mergeCell ref="D13:E14"/>
    <mergeCell ref="F13:F14"/>
    <mergeCell ref="G13:G14"/>
    <mergeCell ref="B12:B14"/>
    <mergeCell ref="D27:E27"/>
    <mergeCell ref="C12:G12"/>
  </mergeCells>
  <printOptions horizontalCentered="1"/>
  <pageMargins left="0.39370078740157483" right="0.39370078740157483" top="0.78740157480314965" bottom="0.39370078740157483" header="0" footer="0"/>
  <pageSetup paperSize="9" scale="4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Прил№2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2018-12-24T03:29:34Z</dcterms:modified>
</cp:coreProperties>
</file>